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71" i="2"/>
  <c r="G72"/>
  <c r="G70"/>
  <c r="G64" l="1"/>
  <c r="G65"/>
  <c r="G66"/>
  <c r="G67"/>
  <c r="G68"/>
  <c r="G69"/>
  <c r="G61"/>
  <c r="G18"/>
  <c r="G36" l="1"/>
  <c r="G11" l="1"/>
  <c r="G14"/>
  <c r="G15"/>
  <c r="G16"/>
  <c r="G17"/>
  <c r="G19"/>
  <c r="G21"/>
  <c r="G22"/>
  <c r="G23"/>
  <c r="G24"/>
  <c r="G25"/>
  <c r="G26"/>
  <c r="G27"/>
  <c r="G28"/>
  <c r="G29"/>
  <c r="G32"/>
  <c r="G33"/>
  <c r="G35"/>
  <c r="G37"/>
  <c r="G38"/>
  <c r="G39"/>
  <c r="G40"/>
  <c r="G41"/>
  <c r="G42"/>
  <c r="G43"/>
  <c r="G45"/>
  <c r="G46"/>
  <c r="G48"/>
  <c r="G49"/>
  <c r="G50"/>
  <c r="G51"/>
  <c r="G52"/>
  <c r="G53"/>
  <c r="G54"/>
  <c r="G58"/>
  <c r="G59"/>
  <c r="G60"/>
  <c r="G62"/>
  <c r="G63"/>
  <c r="G34" l="1"/>
  <c r="G10"/>
  <c r="G13"/>
  <c r="G20" l="1"/>
  <c r="G12"/>
  <c r="G9"/>
  <c r="G44"/>
  <c r="G31"/>
  <c r="G57" l="1"/>
  <c r="G30"/>
  <c r="G55" s="1"/>
  <c r="G47" l="1"/>
  <c r="G56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<sst xmlns="http://schemas.openxmlformats.org/spreadsheetml/2006/main" count="150" uniqueCount="110">
  <si>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</si>
  <si>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</si>
  <si>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</si>
  <si>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</si>
  <si>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</si>
  <si>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</si>
  <si>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</si>
  <si>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</si>
  <si>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</si>
  <si>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</si>
  <si>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</si>
  <si>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</si>
  <si>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</si>
  <si>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</si>
  <si>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</si>
  <si>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</si>
  <si>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</si>
  <si>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</si>
  <si>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</si>
  <si>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</si>
  <si>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</si>
  <si>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</si>
  <si>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</si>
  <si>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</si>
  <si>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</si>
  <si>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</si>
  <si>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</si>
  <si>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</si>
  <si>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</si>
  <si>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</si>
  <si>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</si>
  <si>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</si>
  <si>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</si>
  <si>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</si>
  <si>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</si>
  <si>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</si>
  <si>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</si>
  <si>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</si>
  <si>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</si>
  <si>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</si>
  <si>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</si>
  <si>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</si>
  <si>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</si>
  <si>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</si>
  <si>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</si>
  <si>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</si>
  <si>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</si>
  <si>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</si>
  <si>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</si>
  <si>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</si>
  <si>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</si>
  <si>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</si>
  <si>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</si>
  <si>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</si>
  <si>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</si>
  <si>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</si>
  <si>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</si>
  <si>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</si>
  <si>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</si>
  <si>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</si>
  <si>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</si>
  <si>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</si>
  <si>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</si>
  <si>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</si>
  <si>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</si>
  <si>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</si>
  <si>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</si>
  <si>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</si>
  <si>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</si>
  <si>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</si>
  <si>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</si>
  <si>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</si>
  <si>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</si>
  <si>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</si>
  <si>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</si>
  <si>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</si>
  <si>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</si>
  <si>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</si>
  <si>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</si>
  <si>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</si>
  <si>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</si>
  <si>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</si>
  <si>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</si>
  <si>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</si>
  <si>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</si>
  <si>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</si>
  <si>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</si>
  <si>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</si>
  <si>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</si>
  <si>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</si>
  <si>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</si>
  <si>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</si>
  <si>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</si>
  <si>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</si>
  <si>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</si>
  <si>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</si>
  <si>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</si>
  <si>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</si>
  <si>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</si>
  <si>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</si>
  <si>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</si>
  <si>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</si>
  <si>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</si>
  <si>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</si>
  <si>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2 02 49 999 00 0000 150</t>
  </si>
  <si>
    <r>
      <t>КАССОВЫЙ ПЛАН (ПОДЕКАДНЫЙ) НА 4 КВАРТАЛ 2023 ГОДА</t>
    </r>
    <r>
      <rPr>
        <sz val="12"/>
        <rFont val="Times New Roman"/>
        <family val="1"/>
        <charset val="204"/>
      </rPr>
      <t xml:space="preserve">
(очередной)</t>
    </r>
  </si>
  <si>
    <t>"01" декабря 2023 года</t>
  </si>
  <si>
    <t xml:space="preserve">И.о. Руководителя Финансового управления Муезерского района Степанова Н.В.
</t>
  </si>
  <si>
    <t>Исполнитель:  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</si>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</sst>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abSelected="1" topLeftCell="A42" zoomScale="90" zoomScaleNormal="90" workbookViewId="0">
      <selection activeCell="B47" sqref="B47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4" width="25.140625" style="1" customWidth="1"/>
    <col min="5" max="7" width="29" style="1" customWidth="1"/>
    <col min="8" max="8" width="25.140625" style="1" customWidth="1"/>
    <col min="9" max="10" width="9.140625" style="1" customWidth="1"/>
    <col min="11" max="16384" width="9.140625" style="1"/>
  </cols>
  <sheetData>
    <row r="1" spans="1:7" ht="51.75" customHeight="1">
      <c r="B1" s="3"/>
      <c r="C1" s="3"/>
      <c r="D1" s="3"/>
      <c r="E1" s="31" t="s">
        <v>98</v>
      </c>
      <c r="F1" s="31"/>
      <c r="G1" s="31"/>
    </row>
    <row r="2" spans="1:7" ht="16.5" customHeight="1">
      <c r="B2" s="3"/>
      <c r="C2" s="3"/>
      <c r="D2" s="3"/>
      <c r="E2" s="31" t="s">
        <v>93</v>
      </c>
      <c r="F2" s="31"/>
      <c r="G2" s="31"/>
    </row>
    <row r="3" spans="1:7" ht="33" customHeight="1">
      <c r="B3" s="3"/>
      <c r="C3" s="3"/>
      <c r="D3" s="3"/>
      <c r="E3" s="32" t="s">
        <v>107</v>
      </c>
      <c r="F3" s="32"/>
      <c r="G3" s="32"/>
    </row>
    <row r="4" spans="1:7" ht="17.25" customHeight="1">
      <c r="B4" s="3"/>
      <c r="C4" s="3"/>
      <c r="D4" s="3"/>
      <c r="E4" s="25" t="s">
        <v>106</v>
      </c>
      <c r="F4" s="25"/>
      <c r="G4" s="25"/>
    </row>
    <row r="5" spans="1:7" ht="34.5" customHeight="1">
      <c r="A5" s="37" t="s">
        <v>105</v>
      </c>
      <c r="B5" s="37"/>
      <c r="C5" s="37"/>
      <c r="D5" s="37"/>
      <c r="E5" s="37"/>
      <c r="F5" s="37"/>
      <c r="G5" s="37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99</v>
      </c>
      <c r="E7" s="21" t="s">
        <v>100</v>
      </c>
      <c r="F7" s="21" t="s">
        <v>101</v>
      </c>
      <c r="G7" s="26" t="s">
        <v>102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23.25" customHeight="1">
      <c r="A9" s="17" t="s">
        <v>4</v>
      </c>
      <c r="B9" s="18" t="s">
        <v>5</v>
      </c>
      <c r="C9" s="19"/>
      <c r="D9" s="38">
        <v>38495.935660000032</v>
      </c>
      <c r="E9" s="38">
        <v>54485.223800000007</v>
      </c>
      <c r="F9" s="38">
        <v>95232.464930000002</v>
      </c>
      <c r="G9" s="43">
        <f>D9+E9+F9</f>
        <v>188213.62439000004</v>
      </c>
    </row>
    <row r="10" spans="1:7" ht="15" customHeight="1">
      <c r="A10" s="28"/>
      <c r="B10" s="11" t="s">
        <v>78</v>
      </c>
      <c r="C10" s="4" t="s">
        <v>72</v>
      </c>
      <c r="D10" s="39">
        <v>14222.607909999995</v>
      </c>
      <c r="E10" s="39">
        <v>34396.3367</v>
      </c>
      <c r="F10" s="39">
        <v>63913.106860000022</v>
      </c>
      <c r="G10" s="43">
        <f t="shared" ref="G10:G70" si="1">D10+E10+F10</f>
        <v>112532.05147000001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0">
        <v>7948.2386199999928</v>
      </c>
      <c r="E11" s="40">
        <v>7376.1320400000004</v>
      </c>
      <c r="F11" s="40">
        <v>62634.09600000002</v>
      </c>
      <c r="G11" s="43">
        <f t="shared" si="1"/>
        <v>77958.466660000006</v>
      </c>
    </row>
    <row r="12" spans="1:7" s="7" customFormat="1" ht="15.75" customHeight="1">
      <c r="A12" s="9" t="s">
        <v>9</v>
      </c>
      <c r="B12" s="12" t="s">
        <v>79</v>
      </c>
      <c r="C12" s="6" t="s">
        <v>10</v>
      </c>
      <c r="D12" s="40">
        <v>30547.697040000043</v>
      </c>
      <c r="E12" s="40">
        <v>47109.09176000001</v>
      </c>
      <c r="F12" s="40">
        <v>32598.368929999982</v>
      </c>
      <c r="G12" s="43">
        <f t="shared" si="1"/>
        <v>110255.15773000004</v>
      </c>
    </row>
    <row r="13" spans="1:7" s="7" customFormat="1" ht="15.75" customHeight="1">
      <c r="A13" s="9" t="s">
        <v>80</v>
      </c>
      <c r="B13" s="13" t="s">
        <v>87</v>
      </c>
      <c r="C13" s="6" t="s">
        <v>72</v>
      </c>
      <c r="D13" s="40">
        <v>6274.3692900000024</v>
      </c>
      <c r="E13" s="40">
        <v>27020.204659999996</v>
      </c>
      <c r="F13" s="40">
        <v>1279.0108600000012</v>
      </c>
      <c r="G13" s="43">
        <f t="shared" si="1"/>
        <v>34573.58481</v>
      </c>
    </row>
    <row r="14" spans="1:7" ht="14.25" customHeight="1">
      <c r="A14" s="28"/>
      <c r="B14" s="29" t="s">
        <v>11</v>
      </c>
      <c r="C14" s="4" t="s">
        <v>12</v>
      </c>
      <c r="D14" s="39">
        <v>5165.9010000000017</v>
      </c>
      <c r="E14" s="39">
        <v>25182.502999999997</v>
      </c>
      <c r="F14" s="39">
        <v>0</v>
      </c>
      <c r="G14" s="43">
        <f t="shared" si="1"/>
        <v>30348.403999999999</v>
      </c>
    </row>
    <row r="15" spans="1:7" ht="30" customHeight="1">
      <c r="A15" s="28"/>
      <c r="B15" s="14" t="s">
        <v>85</v>
      </c>
      <c r="C15" s="4" t="s">
        <v>13</v>
      </c>
      <c r="D15" s="39">
        <v>381.88496000000009</v>
      </c>
      <c r="E15" s="39">
        <v>480.53499999999872</v>
      </c>
      <c r="F15" s="39">
        <v>580.01086000000123</v>
      </c>
      <c r="G15" s="43">
        <f t="shared" si="1"/>
        <v>1442.43082</v>
      </c>
    </row>
    <row r="16" spans="1:7" ht="15" customHeight="1">
      <c r="A16" s="28"/>
      <c r="B16" s="14" t="s">
        <v>86</v>
      </c>
      <c r="C16" s="4" t="s">
        <v>14</v>
      </c>
      <c r="D16" s="39">
        <v>678.58333000000005</v>
      </c>
      <c r="E16" s="39">
        <v>1357.1666600000001</v>
      </c>
      <c r="F16" s="39">
        <v>0</v>
      </c>
      <c r="G16" s="43">
        <f t="shared" si="1"/>
        <v>2035.7499900000003</v>
      </c>
    </row>
    <row r="17" spans="1:7" ht="50.25" customHeight="1">
      <c r="A17" s="28"/>
      <c r="B17" s="14" t="s">
        <v>103</v>
      </c>
      <c r="C17" s="4" t="s">
        <v>104</v>
      </c>
      <c r="D17" s="39">
        <v>0</v>
      </c>
      <c r="E17" s="39">
        <v>0</v>
      </c>
      <c r="F17" s="39">
        <v>0</v>
      </c>
      <c r="G17" s="43">
        <f t="shared" si="1"/>
        <v>0</v>
      </c>
    </row>
    <row r="18" spans="1:7" ht="50.25" customHeight="1">
      <c r="A18" s="28"/>
      <c r="B18" s="14" t="s">
        <v>90</v>
      </c>
      <c r="C18" s="4" t="s">
        <v>15</v>
      </c>
      <c r="D18" s="39">
        <v>48</v>
      </c>
      <c r="E18" s="39">
        <v>0</v>
      </c>
      <c r="F18" s="39">
        <v>699</v>
      </c>
      <c r="G18" s="43">
        <f t="shared" si="1"/>
        <v>747</v>
      </c>
    </row>
    <row r="19" spans="1:7" ht="13.5" customHeight="1">
      <c r="A19" s="28"/>
      <c r="B19" s="14" t="s">
        <v>18</v>
      </c>
      <c r="C19" s="4" t="s">
        <v>94</v>
      </c>
      <c r="D19" s="39">
        <v>0</v>
      </c>
      <c r="E19" s="39">
        <v>0</v>
      </c>
      <c r="F19" s="39">
        <v>0</v>
      </c>
      <c r="G19" s="43">
        <f t="shared" si="1"/>
        <v>0</v>
      </c>
    </row>
    <row r="20" spans="1:7" s="7" customFormat="1" ht="14.25" customHeight="1">
      <c r="A20" s="9" t="s">
        <v>84</v>
      </c>
      <c r="B20" s="13" t="s">
        <v>88</v>
      </c>
      <c r="C20" s="6" t="s">
        <v>72</v>
      </c>
      <c r="D20" s="40">
        <v>24273.32775000004</v>
      </c>
      <c r="E20" s="40">
        <v>20088.887100000018</v>
      </c>
      <c r="F20" s="40">
        <v>31319.35806999998</v>
      </c>
      <c r="G20" s="43">
        <f t="shared" si="1"/>
        <v>75681.572920000035</v>
      </c>
    </row>
    <row r="21" spans="1:7" ht="15.75" customHeight="1">
      <c r="A21" s="35"/>
      <c r="B21" s="14" t="s">
        <v>81</v>
      </c>
      <c r="C21" s="4" t="s">
        <v>13</v>
      </c>
      <c r="D21" s="39">
        <v>7949.977990000003</v>
      </c>
      <c r="E21" s="39">
        <v>3898.4317099999926</v>
      </c>
      <c r="F21" s="39">
        <v>8934.6041000000023</v>
      </c>
      <c r="G21" s="43">
        <f t="shared" si="1"/>
        <v>20783.013800000001</v>
      </c>
    </row>
    <row r="22" spans="1:7" ht="15.75" customHeight="1">
      <c r="A22" s="35"/>
      <c r="B22" s="14" t="s">
        <v>82</v>
      </c>
      <c r="C22" s="4" t="s">
        <v>14</v>
      </c>
      <c r="D22" s="39">
        <v>14866.534950000032</v>
      </c>
      <c r="E22" s="39">
        <v>14259.520230000026</v>
      </c>
      <c r="F22" s="39">
        <v>19007.423609999976</v>
      </c>
      <c r="G22" s="43">
        <f t="shared" si="1"/>
        <v>48133.478790000037</v>
      </c>
    </row>
    <row r="23" spans="1:7" ht="15.75" customHeight="1">
      <c r="A23" s="35"/>
      <c r="B23" s="14" t="s">
        <v>83</v>
      </c>
      <c r="C23" s="4" t="s">
        <v>15</v>
      </c>
      <c r="D23" s="39">
        <v>1456.8148100000017</v>
      </c>
      <c r="E23" s="39">
        <v>1930.9351600000002</v>
      </c>
      <c r="F23" s="39">
        <v>3377.330359999999</v>
      </c>
      <c r="G23" s="43">
        <f t="shared" si="1"/>
        <v>6765.0803300000007</v>
      </c>
    </row>
    <row r="24" spans="1:7" ht="30.75" customHeight="1">
      <c r="A24" s="28"/>
      <c r="B24" s="29" t="s">
        <v>16</v>
      </c>
      <c r="C24" s="4" t="s">
        <v>17</v>
      </c>
      <c r="D24" s="39">
        <v>0</v>
      </c>
      <c r="E24" s="39">
        <v>0</v>
      </c>
      <c r="F24" s="39">
        <v>0</v>
      </c>
      <c r="G24" s="43">
        <f t="shared" si="1"/>
        <v>0</v>
      </c>
    </row>
    <row r="25" spans="1:7" ht="13.5" customHeight="1">
      <c r="A25" s="35"/>
      <c r="B25" s="36" t="s">
        <v>18</v>
      </c>
      <c r="C25" s="4" t="s">
        <v>19</v>
      </c>
      <c r="D25" s="39">
        <v>0</v>
      </c>
      <c r="E25" s="39">
        <v>0</v>
      </c>
      <c r="F25" s="39">
        <v>0</v>
      </c>
      <c r="G25" s="43">
        <f t="shared" si="1"/>
        <v>0</v>
      </c>
    </row>
    <row r="26" spans="1:7" ht="13.5" customHeight="1">
      <c r="A26" s="35"/>
      <c r="B26" s="36"/>
      <c r="C26" s="4" t="s">
        <v>20</v>
      </c>
      <c r="D26" s="39">
        <v>0</v>
      </c>
      <c r="E26" s="39">
        <v>0</v>
      </c>
      <c r="F26" s="39">
        <v>0</v>
      </c>
      <c r="G26" s="43">
        <f t="shared" si="1"/>
        <v>0</v>
      </c>
    </row>
    <row r="27" spans="1:7" ht="13.5" customHeight="1">
      <c r="A27" s="35"/>
      <c r="B27" s="36"/>
      <c r="C27" s="4" t="s">
        <v>21</v>
      </c>
      <c r="D27" s="39">
        <v>0</v>
      </c>
      <c r="E27" s="39">
        <v>0</v>
      </c>
      <c r="F27" s="39">
        <v>-4.2170199999999998</v>
      </c>
      <c r="G27" s="43">
        <f t="shared" si="1"/>
        <v>-4.2170199999999998</v>
      </c>
    </row>
    <row r="28" spans="1:7" ht="13.5" customHeight="1">
      <c r="A28" s="35"/>
      <c r="B28" s="36"/>
      <c r="C28" s="4" t="s">
        <v>22</v>
      </c>
      <c r="D28" s="39">
        <v>0</v>
      </c>
      <c r="E28" s="39">
        <v>0</v>
      </c>
      <c r="F28" s="39">
        <v>4.2170199999999998</v>
      </c>
      <c r="G28" s="43">
        <f t="shared" si="1"/>
        <v>4.2170199999999998</v>
      </c>
    </row>
    <row r="29" spans="1:7" ht="15" customHeight="1">
      <c r="A29" s="28"/>
      <c r="B29" s="29" t="s">
        <v>23</v>
      </c>
      <c r="C29" s="4"/>
      <c r="D29" s="39">
        <v>0</v>
      </c>
      <c r="E29" s="39">
        <v>0</v>
      </c>
      <c r="F29" s="39">
        <v>0</v>
      </c>
      <c r="G29" s="43">
        <f t="shared" si="1"/>
        <v>0</v>
      </c>
    </row>
    <row r="30" spans="1:7" s="7" customFormat="1" ht="15" customHeight="1">
      <c r="A30" s="9" t="s">
        <v>24</v>
      </c>
      <c r="B30" s="12" t="s">
        <v>25</v>
      </c>
      <c r="C30" s="6" t="s">
        <v>72</v>
      </c>
      <c r="D30" s="40">
        <v>39942.145729999997</v>
      </c>
      <c r="E30" s="40">
        <v>31158.700410000001</v>
      </c>
      <c r="F30" s="40">
        <v>110148.76050000005</v>
      </c>
      <c r="G30" s="43">
        <f t="shared" si="1"/>
        <v>181249.60664000004</v>
      </c>
    </row>
    <row r="31" spans="1:7" s="7" customFormat="1" ht="48.75" customHeight="1">
      <c r="A31" s="9" t="s">
        <v>26</v>
      </c>
      <c r="B31" s="15" t="s">
        <v>92</v>
      </c>
      <c r="C31" s="6" t="s">
        <v>72</v>
      </c>
      <c r="D31" s="40">
        <v>15560.81798</v>
      </c>
      <c r="E31" s="40">
        <v>11069.81335</v>
      </c>
      <c r="F31" s="40">
        <v>78842.60281000004</v>
      </c>
      <c r="G31" s="43">
        <f t="shared" si="1"/>
        <v>105473.23414000004</v>
      </c>
    </row>
    <row r="32" spans="1:7" ht="18" customHeight="1">
      <c r="A32" s="28"/>
      <c r="B32" s="29" t="s">
        <v>65</v>
      </c>
      <c r="C32" s="4" t="s">
        <v>72</v>
      </c>
      <c r="D32" s="39">
        <v>4942.2768299999998</v>
      </c>
      <c r="E32" s="39">
        <v>4013.1624000000002</v>
      </c>
      <c r="F32" s="39">
        <v>11580.365029999997</v>
      </c>
      <c r="G32" s="43">
        <f t="shared" si="1"/>
        <v>20535.804259999997</v>
      </c>
    </row>
    <row r="33" spans="1:7" ht="18" customHeight="1">
      <c r="A33" s="28"/>
      <c r="B33" s="29" t="s">
        <v>66</v>
      </c>
      <c r="C33" s="4" t="s">
        <v>72</v>
      </c>
      <c r="D33" s="39">
        <v>2790.4336899999998</v>
      </c>
      <c r="E33" s="39">
        <v>1922.42534</v>
      </c>
      <c r="F33" s="39">
        <v>2888.8016399999997</v>
      </c>
      <c r="G33" s="43">
        <f t="shared" si="1"/>
        <v>7601.6606699999993</v>
      </c>
    </row>
    <row r="34" spans="1:7" ht="28.5" customHeight="1">
      <c r="A34" s="28"/>
      <c r="B34" s="29" t="s">
        <v>67</v>
      </c>
      <c r="C34" s="4" t="s">
        <v>72</v>
      </c>
      <c r="D34" s="39">
        <v>3563.09384</v>
      </c>
      <c r="E34" s="39">
        <v>1352.7851800000001</v>
      </c>
      <c r="F34" s="39">
        <v>37025.115340000055</v>
      </c>
      <c r="G34" s="43">
        <f t="shared" si="1"/>
        <v>41940.994360000055</v>
      </c>
    </row>
    <row r="35" spans="1:7" ht="28.5" customHeight="1">
      <c r="A35" s="28"/>
      <c r="B35" s="29" t="s">
        <v>68</v>
      </c>
      <c r="C35" s="4" t="s">
        <v>72</v>
      </c>
      <c r="D35" s="39">
        <v>346.67200000000003</v>
      </c>
      <c r="E35" s="39">
        <v>346.67200000000003</v>
      </c>
      <c r="F35" s="39">
        <v>391.65199999999913</v>
      </c>
      <c r="G35" s="43">
        <f t="shared" si="1"/>
        <v>1084.9959999999992</v>
      </c>
    </row>
    <row r="36" spans="1:7" ht="28.5" customHeight="1">
      <c r="A36" s="28"/>
      <c r="B36" s="29" t="s">
        <v>73</v>
      </c>
      <c r="C36" s="4"/>
      <c r="D36" s="39">
        <v>4</v>
      </c>
      <c r="E36" s="39">
        <v>8</v>
      </c>
      <c r="F36" s="39">
        <v>124.19597999999996</v>
      </c>
      <c r="G36" s="43">
        <f t="shared" si="1"/>
        <v>136.19597999999996</v>
      </c>
    </row>
    <row r="37" spans="1:7" ht="14.25" customHeight="1">
      <c r="A37" s="28"/>
      <c r="B37" s="29" t="s">
        <v>69</v>
      </c>
      <c r="C37" s="4" t="s">
        <v>72</v>
      </c>
      <c r="D37" s="39">
        <v>1006.58333</v>
      </c>
      <c r="E37" s="39">
        <v>1015.33333</v>
      </c>
      <c r="F37" s="39">
        <v>1085.3333700000007</v>
      </c>
      <c r="G37" s="43">
        <f t="shared" si="1"/>
        <v>3107.2500300000011</v>
      </c>
    </row>
    <row r="38" spans="1:7" ht="16.5" customHeight="1">
      <c r="A38" s="28"/>
      <c r="B38" s="29" t="s">
        <v>95</v>
      </c>
      <c r="C38" s="4" t="s">
        <v>72</v>
      </c>
      <c r="D38" s="39">
        <v>0</v>
      </c>
      <c r="E38" s="39">
        <v>0</v>
      </c>
      <c r="F38" s="39">
        <v>0</v>
      </c>
      <c r="G38" s="43">
        <f t="shared" si="1"/>
        <v>0</v>
      </c>
    </row>
    <row r="39" spans="1:7" ht="13.5" customHeight="1">
      <c r="A39" s="28"/>
      <c r="B39" s="29" t="s">
        <v>75</v>
      </c>
      <c r="C39" s="4" t="s">
        <v>72</v>
      </c>
      <c r="D39" s="39">
        <v>2226.41741</v>
      </c>
      <c r="E39" s="39">
        <v>2074.30026</v>
      </c>
      <c r="F39" s="39">
        <v>9411.8670799999945</v>
      </c>
      <c r="G39" s="43">
        <f t="shared" si="1"/>
        <v>13712.584749999995</v>
      </c>
    </row>
    <row r="40" spans="1:7" ht="13.5" customHeight="1">
      <c r="A40" s="28"/>
      <c r="B40" s="29" t="s">
        <v>70</v>
      </c>
      <c r="C40" s="4" t="s">
        <v>72</v>
      </c>
      <c r="D40" s="39">
        <v>534.57624999999996</v>
      </c>
      <c r="E40" s="39">
        <v>325.66185000000002</v>
      </c>
      <c r="F40" s="39">
        <v>1454.3323700000001</v>
      </c>
      <c r="G40" s="43">
        <f t="shared" si="1"/>
        <v>2314.5704700000001</v>
      </c>
    </row>
    <row r="41" spans="1:7" ht="30.75" customHeight="1">
      <c r="A41" s="28"/>
      <c r="B41" s="29" t="s">
        <v>71</v>
      </c>
      <c r="C41" s="4" t="s">
        <v>72</v>
      </c>
      <c r="D41" s="39">
        <v>0</v>
      </c>
      <c r="E41" s="39">
        <v>0</v>
      </c>
      <c r="F41" s="39">
        <v>20</v>
      </c>
      <c r="G41" s="43">
        <f t="shared" si="1"/>
        <v>20</v>
      </c>
    </row>
    <row r="42" spans="1:7" ht="16.5" customHeight="1">
      <c r="A42" s="28"/>
      <c r="B42" s="29" t="s">
        <v>89</v>
      </c>
      <c r="C42" s="4" t="s">
        <v>72</v>
      </c>
      <c r="D42" s="39">
        <v>0</v>
      </c>
      <c r="E42" s="39">
        <v>0</v>
      </c>
      <c r="F42" s="39">
        <v>10.240000000000002</v>
      </c>
      <c r="G42" s="43">
        <f t="shared" si="1"/>
        <v>10.240000000000002</v>
      </c>
    </row>
    <row r="43" spans="1:7" ht="15.75" customHeight="1">
      <c r="A43" s="28"/>
      <c r="B43" s="29" t="s">
        <v>96</v>
      </c>
      <c r="C43" s="4" t="s">
        <v>72</v>
      </c>
      <c r="D43" s="39">
        <v>146.76463000000001</v>
      </c>
      <c r="E43" s="39">
        <v>11.472989999999999</v>
      </c>
      <c r="F43" s="39">
        <v>14850.699999999995</v>
      </c>
      <c r="G43" s="43">
        <f t="shared" si="1"/>
        <v>15008.937619999995</v>
      </c>
    </row>
    <row r="44" spans="1:7" s="7" customFormat="1" ht="66.75" customHeight="1">
      <c r="A44" s="9" t="s">
        <v>27</v>
      </c>
      <c r="B44" s="15" t="s">
        <v>91</v>
      </c>
      <c r="C44" s="6" t="s">
        <v>72</v>
      </c>
      <c r="D44" s="40">
        <v>24381.327749999997</v>
      </c>
      <c r="E44" s="40">
        <v>20088.887060000001</v>
      </c>
      <c r="F44" s="40">
        <v>31306.157690000004</v>
      </c>
      <c r="G44" s="43">
        <f t="shared" si="1"/>
        <v>75776.372499999998</v>
      </c>
    </row>
    <row r="45" spans="1:7" ht="29.25" customHeight="1">
      <c r="A45" s="28"/>
      <c r="B45" s="29" t="s">
        <v>65</v>
      </c>
      <c r="C45" s="4" t="s">
        <v>72</v>
      </c>
      <c r="D45" s="39">
        <v>14602.44436</v>
      </c>
      <c r="E45" s="39">
        <v>14583.10462</v>
      </c>
      <c r="F45" s="39">
        <v>20818.185940000018</v>
      </c>
      <c r="G45" s="43">
        <f t="shared" si="1"/>
        <v>50003.734920000017</v>
      </c>
    </row>
    <row r="46" spans="1:7" ht="29.25" customHeight="1">
      <c r="A46" s="28"/>
      <c r="B46" s="29" t="s">
        <v>66</v>
      </c>
      <c r="C46" s="4" t="s">
        <v>72</v>
      </c>
      <c r="D46" s="39">
        <v>79.180629999999994</v>
      </c>
      <c r="E46" s="39">
        <v>90.203100000000006</v>
      </c>
      <c r="F46" s="39">
        <v>341.12121000000002</v>
      </c>
      <c r="G46" s="43">
        <f t="shared" si="1"/>
        <v>510.50494000000003</v>
      </c>
    </row>
    <row r="47" spans="1:7" ht="29.25" customHeight="1">
      <c r="A47" s="28"/>
      <c r="B47" s="29" t="s">
        <v>67</v>
      </c>
      <c r="C47" s="4" t="s">
        <v>72</v>
      </c>
      <c r="D47" s="39">
        <v>5639.1744799999997</v>
      </c>
      <c r="E47" s="39">
        <v>1483.6061999999999</v>
      </c>
      <c r="F47" s="39">
        <v>6311.6099199999881</v>
      </c>
      <c r="G47" s="43">
        <f t="shared" si="1"/>
        <v>13434.390599999988</v>
      </c>
    </row>
    <row r="48" spans="1:7" ht="29.25" customHeight="1">
      <c r="A48" s="28"/>
      <c r="B48" s="29" t="s">
        <v>73</v>
      </c>
      <c r="C48" s="4" t="s">
        <v>72</v>
      </c>
      <c r="D48" s="39">
        <v>556.16166999999996</v>
      </c>
      <c r="E48" s="39">
        <v>390.00508000000002</v>
      </c>
      <c r="F48" s="39">
        <v>2901.4252899999992</v>
      </c>
      <c r="G48" s="43">
        <f t="shared" si="1"/>
        <v>3847.5920399999991</v>
      </c>
    </row>
    <row r="49" spans="1:7" ht="15" customHeight="1">
      <c r="A49" s="28"/>
      <c r="B49" s="29" t="s">
        <v>74</v>
      </c>
      <c r="C49" s="4" t="s">
        <v>72</v>
      </c>
      <c r="D49" s="39">
        <v>583.33299999999997</v>
      </c>
      <c r="E49" s="39">
        <v>0</v>
      </c>
      <c r="F49" s="39">
        <v>6.7000000000120963E-2</v>
      </c>
      <c r="G49" s="43">
        <f t="shared" si="1"/>
        <v>583.40000000000009</v>
      </c>
    </row>
    <row r="50" spans="1:7" ht="15" customHeight="1">
      <c r="A50" s="28"/>
      <c r="B50" s="29" t="s">
        <v>69</v>
      </c>
      <c r="C50" s="4" t="s">
        <v>72</v>
      </c>
      <c r="D50" s="39">
        <v>0</v>
      </c>
      <c r="E50" s="39">
        <v>0</v>
      </c>
      <c r="F50" s="39">
        <v>0</v>
      </c>
      <c r="G50" s="43">
        <f t="shared" si="1"/>
        <v>0</v>
      </c>
    </row>
    <row r="51" spans="1:7" ht="15" customHeight="1">
      <c r="A51" s="28"/>
      <c r="B51" s="29" t="s">
        <v>76</v>
      </c>
      <c r="C51" s="4" t="s">
        <v>72</v>
      </c>
      <c r="D51" s="39">
        <v>2119.9886099999999</v>
      </c>
      <c r="E51" s="39">
        <v>3187.3560600000001</v>
      </c>
      <c r="F51" s="39">
        <v>933.74832999999876</v>
      </c>
      <c r="G51" s="43">
        <f t="shared" si="1"/>
        <v>6241.0929999999989</v>
      </c>
    </row>
    <row r="52" spans="1:7" ht="15" customHeight="1">
      <c r="A52" s="28"/>
      <c r="B52" s="29" t="s">
        <v>77</v>
      </c>
      <c r="C52" s="4" t="s">
        <v>72</v>
      </c>
      <c r="D52" s="39">
        <v>337.92500000000001</v>
      </c>
      <c r="E52" s="39">
        <v>0</v>
      </c>
      <c r="F52" s="39">
        <v>0</v>
      </c>
      <c r="G52" s="43">
        <f t="shared" si="1"/>
        <v>337.92500000000001</v>
      </c>
    </row>
    <row r="53" spans="1:7" ht="16.5" customHeight="1">
      <c r="A53" s="28"/>
      <c r="B53" s="29" t="s">
        <v>75</v>
      </c>
      <c r="C53" s="4" t="s">
        <v>72</v>
      </c>
      <c r="D53" s="39">
        <v>0</v>
      </c>
      <c r="E53" s="39">
        <v>0</v>
      </c>
      <c r="F53" s="39">
        <v>0</v>
      </c>
      <c r="G53" s="43">
        <f t="shared" si="1"/>
        <v>0</v>
      </c>
    </row>
    <row r="54" spans="1:7" ht="16.5" customHeight="1">
      <c r="A54" s="28"/>
      <c r="B54" s="29" t="s">
        <v>23</v>
      </c>
      <c r="C54" s="4" t="s">
        <v>72</v>
      </c>
      <c r="D54" s="39">
        <v>463.12</v>
      </c>
      <c r="E54" s="39">
        <v>354.61200000000002</v>
      </c>
      <c r="F54" s="39">
        <v>-2.8421709430404007E-14</v>
      </c>
      <c r="G54" s="43">
        <f t="shared" si="1"/>
        <v>817.73199999999997</v>
      </c>
    </row>
    <row r="55" spans="1:7" s="7" customFormat="1" ht="16.5" customHeight="1">
      <c r="A55" s="9" t="s">
        <v>28</v>
      </c>
      <c r="B55" s="12" t="s">
        <v>29</v>
      </c>
      <c r="C55" s="6" t="s">
        <v>72</v>
      </c>
      <c r="D55" s="40">
        <v>0</v>
      </c>
      <c r="E55" s="40">
        <v>0</v>
      </c>
      <c r="F55" s="40">
        <v>0</v>
      </c>
      <c r="G55" s="40">
        <f>G9-G30</f>
        <v>6964.0177499999991</v>
      </c>
    </row>
    <row r="56" spans="1:7" s="7" customFormat="1" ht="16.5" customHeight="1">
      <c r="A56" s="9" t="s">
        <v>30</v>
      </c>
      <c r="B56" s="12" t="s">
        <v>31</v>
      </c>
      <c r="C56" s="6"/>
      <c r="D56" s="41">
        <v>-21710.18038999995</v>
      </c>
      <c r="E56" s="41">
        <v>1616.3430000000553</v>
      </c>
      <c r="F56" s="41">
        <v>-13299.952569999994</v>
      </c>
      <c r="G56" s="41">
        <f t="shared" ref="G56" si="2">G57-G64+G70</f>
        <v>25033.742529999887</v>
      </c>
    </row>
    <row r="57" spans="1:7" s="7" customFormat="1" ht="31.5" customHeight="1">
      <c r="A57" s="9" t="s">
        <v>32</v>
      </c>
      <c r="B57" s="12" t="s">
        <v>33</v>
      </c>
      <c r="C57" s="6"/>
      <c r="D57" s="40">
        <v>21710.18038999995</v>
      </c>
      <c r="E57" s="40">
        <v>-1616.3430000000517</v>
      </c>
      <c r="F57" s="40">
        <v>13299.952569999994</v>
      </c>
      <c r="G57" s="43">
        <f t="shared" si="1"/>
        <v>33393.789959999893</v>
      </c>
    </row>
    <row r="58" spans="1:7" ht="30.75" customHeight="1">
      <c r="A58" s="28"/>
      <c r="B58" s="29" t="s">
        <v>34</v>
      </c>
      <c r="C58" s="4" t="s">
        <v>35</v>
      </c>
      <c r="D58" s="39">
        <v>0</v>
      </c>
      <c r="E58" s="39">
        <v>0</v>
      </c>
      <c r="F58" s="39">
        <v>0</v>
      </c>
      <c r="G58" s="43">
        <f t="shared" si="1"/>
        <v>0</v>
      </c>
    </row>
    <row r="59" spans="1:7" ht="30.75" customHeight="1">
      <c r="A59" s="28"/>
      <c r="B59" s="29" t="s">
        <v>36</v>
      </c>
      <c r="C59" s="4" t="s">
        <v>37</v>
      </c>
      <c r="D59" s="39">
        <v>0</v>
      </c>
      <c r="E59" s="39">
        <v>0</v>
      </c>
      <c r="F59" s="39">
        <v>0</v>
      </c>
      <c r="G59" s="43">
        <f t="shared" si="1"/>
        <v>0</v>
      </c>
    </row>
    <row r="60" spans="1:7" ht="30.75" customHeight="1">
      <c r="A60" s="28"/>
      <c r="B60" s="29" t="s">
        <v>38</v>
      </c>
      <c r="C60" s="4" t="s">
        <v>39</v>
      </c>
      <c r="D60" s="39">
        <v>0</v>
      </c>
      <c r="E60" s="39">
        <v>0</v>
      </c>
      <c r="F60" s="39">
        <v>0</v>
      </c>
      <c r="G60" s="43">
        <f t="shared" si="1"/>
        <v>0</v>
      </c>
    </row>
    <row r="61" spans="1:7" ht="30.75" customHeight="1">
      <c r="A61" s="28"/>
      <c r="B61" s="29" t="s">
        <v>38</v>
      </c>
      <c r="C61" s="4" t="s">
        <v>39</v>
      </c>
      <c r="D61" s="39">
        <v>0</v>
      </c>
      <c r="E61" s="39">
        <v>0</v>
      </c>
      <c r="F61" s="39">
        <v>0</v>
      </c>
      <c r="G61" s="43">
        <f t="shared" ref="G61" si="3">D61+E61+F61</f>
        <v>0</v>
      </c>
    </row>
    <row r="62" spans="1:7" ht="30.75" customHeight="1">
      <c r="A62" s="28"/>
      <c r="B62" s="29" t="s">
        <v>40</v>
      </c>
      <c r="C62" s="4" t="s">
        <v>63</v>
      </c>
      <c r="D62" s="39">
        <v>0</v>
      </c>
      <c r="E62" s="39">
        <v>0</v>
      </c>
      <c r="F62" s="39">
        <v>0</v>
      </c>
      <c r="G62" s="43">
        <f t="shared" si="1"/>
        <v>0</v>
      </c>
    </row>
    <row r="63" spans="1:7" ht="30.75" customHeight="1">
      <c r="A63" s="28"/>
      <c r="B63" s="29" t="s">
        <v>41</v>
      </c>
      <c r="C63" s="4" t="s">
        <v>42</v>
      </c>
      <c r="D63" s="39">
        <v>0</v>
      </c>
      <c r="E63" s="39">
        <v>0</v>
      </c>
      <c r="F63" s="39">
        <v>0</v>
      </c>
      <c r="G63" s="43">
        <f t="shared" si="1"/>
        <v>0</v>
      </c>
    </row>
    <row r="64" spans="1:7" s="7" customFormat="1" ht="30.75" customHeight="1">
      <c r="A64" s="9" t="s">
        <v>43</v>
      </c>
      <c r="B64" s="12" t="s">
        <v>44</v>
      </c>
      <c r="C64" s="6"/>
      <c r="D64" s="40">
        <v>0</v>
      </c>
      <c r="E64" s="40">
        <v>17983</v>
      </c>
      <c r="F64" s="40">
        <v>0</v>
      </c>
      <c r="G64" s="43">
        <f t="shared" si="1"/>
        <v>17983</v>
      </c>
    </row>
    <row r="65" spans="1:7" ht="30.75" customHeight="1">
      <c r="A65" s="28"/>
      <c r="B65" s="29" t="s">
        <v>45</v>
      </c>
      <c r="C65" s="4" t="s">
        <v>46</v>
      </c>
      <c r="D65" s="39">
        <v>0</v>
      </c>
      <c r="E65" s="39">
        <v>0</v>
      </c>
      <c r="F65" s="39">
        <v>0</v>
      </c>
      <c r="G65" s="43">
        <f t="shared" si="1"/>
        <v>0</v>
      </c>
    </row>
    <row r="66" spans="1:7" ht="30.75" customHeight="1">
      <c r="A66" s="28"/>
      <c r="B66" s="29" t="s">
        <v>47</v>
      </c>
      <c r="C66" s="4" t="s">
        <v>48</v>
      </c>
      <c r="D66" s="39">
        <v>0</v>
      </c>
      <c r="E66" s="39">
        <v>17983</v>
      </c>
      <c r="F66" s="39">
        <v>0</v>
      </c>
      <c r="G66" s="43">
        <f t="shared" si="1"/>
        <v>17983</v>
      </c>
    </row>
    <row r="67" spans="1:7" ht="30.75" customHeight="1">
      <c r="A67" s="28"/>
      <c r="B67" s="29" t="s">
        <v>49</v>
      </c>
      <c r="C67" s="4" t="s">
        <v>50</v>
      </c>
      <c r="D67" s="39">
        <v>0</v>
      </c>
      <c r="E67" s="39">
        <v>0</v>
      </c>
      <c r="F67" s="39">
        <v>0</v>
      </c>
      <c r="G67" s="43">
        <f t="shared" si="1"/>
        <v>0</v>
      </c>
    </row>
    <row r="68" spans="1:7" ht="30.75" customHeight="1">
      <c r="A68" s="28"/>
      <c r="B68" s="29" t="s">
        <v>51</v>
      </c>
      <c r="C68" s="4" t="s">
        <v>52</v>
      </c>
      <c r="D68" s="39">
        <v>0</v>
      </c>
      <c r="E68" s="39">
        <v>0</v>
      </c>
      <c r="F68" s="39">
        <v>0</v>
      </c>
      <c r="G68" s="43">
        <f t="shared" si="1"/>
        <v>0</v>
      </c>
    </row>
    <row r="69" spans="1:7" ht="30.75" customHeight="1">
      <c r="A69" s="28"/>
      <c r="B69" s="29" t="s">
        <v>53</v>
      </c>
      <c r="C69" s="4" t="s">
        <v>54</v>
      </c>
      <c r="D69" s="39">
        <v>0</v>
      </c>
      <c r="E69" s="39">
        <v>0</v>
      </c>
      <c r="F69" s="39">
        <v>0</v>
      </c>
      <c r="G69" s="43">
        <f t="shared" si="1"/>
        <v>0</v>
      </c>
    </row>
    <row r="70" spans="1:7" s="7" customFormat="1" ht="17.25" customHeight="1">
      <c r="A70" s="9" t="s">
        <v>55</v>
      </c>
      <c r="B70" s="12" t="s">
        <v>56</v>
      </c>
      <c r="C70" s="6"/>
      <c r="D70" s="40">
        <v>50.180389999950421</v>
      </c>
      <c r="E70" s="40">
        <v>-5293.3430000000517</v>
      </c>
      <c r="F70" s="40">
        <v>9622.952569999994</v>
      </c>
      <c r="G70" s="43">
        <f>F70</f>
        <v>9622.952569999994</v>
      </c>
    </row>
    <row r="71" spans="1:7" s="7" customFormat="1" ht="17.25" customHeight="1">
      <c r="A71" s="9" t="s">
        <v>57</v>
      </c>
      <c r="B71" s="12" t="s">
        <v>58</v>
      </c>
      <c r="C71" s="6"/>
      <c r="D71" s="40">
        <v>2061.6062700000111</v>
      </c>
      <c r="E71" s="40">
        <v>615.39620000004652</v>
      </c>
      <c r="F71" s="40">
        <v>5958.9195900000523</v>
      </c>
      <c r="G71" s="43">
        <f t="shared" ref="G71:G72" si="4">F71</f>
        <v>5958.9195900000523</v>
      </c>
    </row>
    <row r="72" spans="1:7" s="7" customFormat="1" ht="17.25" customHeight="1">
      <c r="A72" s="9" t="s">
        <v>59</v>
      </c>
      <c r="B72" s="12" t="s">
        <v>60</v>
      </c>
      <c r="C72" s="6"/>
      <c r="D72" s="40">
        <v>615.39620000004652</v>
      </c>
      <c r="E72" s="40">
        <v>5958.9195900000523</v>
      </c>
      <c r="F72" s="40">
        <v>-8957.3759799999971</v>
      </c>
      <c r="G72" s="43">
        <f t="shared" si="4"/>
        <v>-8957.3759799999971</v>
      </c>
    </row>
    <row r="73" spans="1:7" s="7" customFormat="1" ht="21.75" customHeight="1" thickBot="1">
      <c r="A73" s="10" t="s">
        <v>61</v>
      </c>
      <c r="B73" s="16" t="s">
        <v>62</v>
      </c>
      <c r="C73" s="8"/>
      <c r="D73" s="42">
        <v>0</v>
      </c>
      <c r="E73" s="42">
        <v>0</v>
      </c>
      <c r="F73" s="42">
        <v>0</v>
      </c>
      <c r="G73" s="42">
        <v>0</v>
      </c>
    </row>
    <row r="74" spans="1:7" ht="8.25" customHeight="1"/>
    <row r="75" spans="1:7" ht="18.75" customHeight="1">
      <c r="B75" s="27" t="s">
        <v>109</v>
      </c>
      <c r="C75" s="27"/>
      <c r="D75" s="27"/>
      <c r="E75" s="27"/>
      <c r="F75" s="27"/>
      <c r="G75" s="27"/>
    </row>
    <row r="76" spans="1:7" s="5" customFormat="1" ht="12.75">
      <c r="B76" s="30" t="s">
        <v>97</v>
      </c>
      <c r="C76" s="30"/>
      <c r="D76" s="30"/>
      <c r="E76" s="30"/>
      <c r="F76" s="30"/>
      <c r="G76" s="30"/>
    </row>
    <row r="77" spans="1:7" s="5" customFormat="1" ht="13.5" customHeight="1">
      <c r="B77" s="33" t="s">
        <v>108</v>
      </c>
      <c r="C77" s="33"/>
      <c r="D77" s="33"/>
      <c r="E77" s="33"/>
      <c r="F77" s="33"/>
      <c r="G77" s="33"/>
    </row>
    <row r="78" spans="1:7" ht="18.75">
      <c r="B78" s="34"/>
      <c r="C78" s="34"/>
      <c r="D78" s="34"/>
      <c r="E78" s="34"/>
      <c r="F78" s="34"/>
      <c r="G78" s="34"/>
    </row>
  </sheetData>
  <mergeCells count="9">
    <mergeCell ref="E1:G1"/>
    <mergeCell ref="E3:G3"/>
    <mergeCell ref="B77:G77"/>
    <mergeCell ref="B78:G78"/>
    <mergeCell ref="A21:A23"/>
    <mergeCell ref="A25:A28"/>
    <mergeCell ref="B25:B28"/>
    <mergeCell ref="A5:G5"/>
    <mergeCell ref="E2:G2"/>
  </mergeCells>
  <pageMargins left="0.70866141732283472" right="0" top="0.74803149606299213" bottom="0.74803149606299213" header="0" footer="0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2023-12-15T08:49:33Z</cp:lastPrinted>
  <dcterms:created xsi:type="dcterms:W3CDTF">2022-09-28T12:50:16Z</dcterms:created>
  <dcterms:modified xsi:type="dcterms:W3CDTF">2023-12-15T08:49:35Z</dcterms:modified>
</cp:coreProperties>
</file>