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Бюджет" sheetId="1" r:id="rId1"/>
  </sheets>
  <calcPr calcId="124519" iterate="1"/>
</workbook>
</file>

<file path=xl/calcChain.xml><?xml version="1.0" encoding="utf-8"?>
<calcChain xmlns="http://schemas.openxmlformats.org/spreadsheetml/2006/main">
  <c r="Z33" i="1"/>
  <c r="Y33"/>
  <c r="X33"/>
  <c r="W33"/>
  <c r="V33"/>
  <c r="Z32"/>
  <c r="Y32"/>
  <c r="X32"/>
  <c r="W32"/>
  <c r="V32"/>
  <c r="Z31"/>
  <c r="Y31"/>
  <c r="Y26" s="1"/>
  <c r="Y10" s="1"/>
  <c r="X31"/>
  <c r="X26" s="1"/>
  <c r="X10" s="1"/>
  <c r="W31"/>
  <c r="V31"/>
  <c r="Z29"/>
  <c r="Y29"/>
  <c r="X29"/>
  <c r="W29"/>
  <c r="V29"/>
  <c r="Z28"/>
  <c r="Y28"/>
  <c r="X28"/>
  <c r="W28"/>
  <c r="V28"/>
  <c r="Z27"/>
  <c r="Y27"/>
  <c r="X27"/>
  <c r="W27"/>
  <c r="V27"/>
  <c r="W26"/>
  <c r="W10" s="1"/>
  <c r="Z19"/>
  <c r="Y19"/>
  <c r="Y16" s="1"/>
  <c r="X19"/>
  <c r="W19"/>
  <c r="W16" s="1"/>
  <c r="V19"/>
  <c r="Z18"/>
  <c r="Z17" s="1"/>
  <c r="Z16" s="1"/>
  <c r="Y18"/>
  <c r="Y17" s="1"/>
  <c r="X18"/>
  <c r="X17" s="1"/>
  <c r="W18"/>
  <c r="V18"/>
  <c r="W17"/>
  <c r="V17"/>
  <c r="V16" s="1"/>
  <c r="X16" l="1"/>
  <c r="Z26"/>
  <c r="Z10" s="1"/>
  <c r="V26"/>
  <c r="V10" s="1"/>
</calcChain>
</file>

<file path=xl/sharedStrings.xml><?xml version="1.0" encoding="utf-8"?>
<sst xmlns="http://schemas.openxmlformats.org/spreadsheetml/2006/main" count="246" uniqueCount="63">
  <si>
    <t xml:space="preserve"> </t>
  </si>
  <si>
    <t>000</t>
  </si>
  <si>
    <t>Администрация Муезерского муниципального района</t>
  </si>
  <si>
    <t xml:space="preserve">Сумма на 2025 год     </t>
  </si>
  <si>
    <t xml:space="preserve">Сумма на 2024 год     </t>
  </si>
  <si>
    <t>Сумма на 2023 год</t>
  </si>
  <si>
    <t>(тыс.рублей)</t>
  </si>
  <si>
    <t xml:space="preserve">к Порядку составления и ведения сводной бюджетной росписи бюджета Муезерского муниципального района </t>
  </si>
  <si>
    <t>Руководитель Финансового управления Муезерского района</t>
  </si>
  <si>
    <t>31 марта 2023 года</t>
  </si>
  <si>
    <t xml:space="preserve">Наименование </t>
  </si>
  <si>
    <t>Код</t>
  </si>
  <si>
    <t>главного администратора источников финансирования дефицита бюджета</t>
  </si>
  <si>
    <t>источника внутреннего финансирования дефицита бюджета</t>
  </si>
  <si>
    <t>ИСТОЧНИКИ ВНУТРЕННЕГО ФИНАНСИРОВАНИЯ ДЕФИЦИТОВ БЮДЖЕТОВ</t>
  </si>
  <si>
    <t>01</t>
  </si>
  <si>
    <t>00</t>
  </si>
  <si>
    <t>0000</t>
  </si>
  <si>
    <t>Государственные   (муниципальные)   ценные   бумаги,   номинальная стоимость которых указана в валюте Российской Федерации</t>
  </si>
  <si>
    <t xml:space="preserve">Размещение государственных   (муниципальных)   ценных бумаг, номинальная стоимость которых указана в валюте Российской Федерации </t>
  </si>
  <si>
    <t>805</t>
  </si>
  <si>
    <t>700</t>
  </si>
  <si>
    <r>
      <t>Размещение государственных ценных бумаг субъектов Российской Федерации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</si>
  <si>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02</t>
  </si>
  <si>
    <t>710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</si>
  <si>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</si>
  <si>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800</t>
  </si>
  <si>
    <r>
      <t>Погашение государственных ценных бумаг субъектов Российской Федерации</t>
    </r>
    <r>
      <rPr>
        <b/>
        <sz val="12"/>
        <rFont val="Times New Roman"/>
        <family val="1"/>
        <charset val="204"/>
      </rPr>
      <t xml:space="preserve">,   </t>
    </r>
    <r>
      <rPr>
        <sz val="12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</si>
  <si>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810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</si>
  <si>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</si>
  <si>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</si>
  <si>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012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</si>
  <si>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</si>
  <si>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</si>
  <si>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 xml:space="preserve">Погашение кредитов, предоставленных кредитными организациями в валюте Российской Федерации 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</si>
  <si>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</si>
  <si>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</si>
  <si>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03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</si>
  <si>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</si>
  <si>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</si>
  <si>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</si>
  <si>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</si>
  <si>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</si>
  <si>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</si>
  <si>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</si>
  <si>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</si>
  <si>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</si>
  <si>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</si>
  <si>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остатков денежных средств бюджетов муниципальных районов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</si>
  <si>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</si>
  <si>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</si>
  <si>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</si>
  <si>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</si>
  <si>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</si>
  <si>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</si>
  <si>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Начальник отдела доходов,бюджетного планирования и анализа</t>
  </si>
  <si>
    <t>Степанова Н.В.</t>
  </si>
  <si>
    <t>Исполнитель: Начальник отдела доходов, бюджетного планирования и анализа Степанова Н.В</t>
  </si>
  <si>
    <t>Приложение № 3</t>
  </si>
  <si>
    <t>Финансовое управление Муезерского района</t>
  </si>
  <si>
    <t>Показатели сводной бюджетной росписи по источникам финансирования дефицита бюджета Муезерского муниципального района на 2023 год и плановый период 2024 и 2025 годов</t>
  </si>
  <si>
    <t>(наименование главного администратора источников финансирования дефицита бюджета Муезерского муниципального района)</t>
  </si>
  <si>
    <t>Хлебаев Д.А.</t>
  </si>
</sst>
</file>

<file path=xl/styles.xml><?xml version="1.0" encoding="utf-8"?>
<styleSheet xmlns="http://schemas.openxmlformats.org/spreadsheetml/2006/main">
  <numFmts count="2">
    <numFmt numFmtId="170" formatCode="#,##0.0_ ;[Red]\-#,##0.0\ "/>
    <numFmt numFmtId="171" formatCode="#,##0.0"/>
  </numFmts>
  <fonts count="9">
    <font>
      <sz val="10"/>
      <name val="Arial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ourier"/>
      <family val="3"/>
    </font>
    <font>
      <u/>
      <sz val="12"/>
      <name val="Times New Roman"/>
      <family val="1"/>
      <charset val="204"/>
    </font>
    <font>
      <sz val="12"/>
      <name val="Arial"/>
      <family val="2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70" fontId="5" fillId="0" borderId="0"/>
  </cellStyleXfs>
  <cellXfs count="4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0" xfId="1" applyFont="1" applyBorder="1" applyProtection="1">
      <protection hidden="1"/>
    </xf>
    <xf numFmtId="0" fontId="4" fillId="0" borderId="0" xfId="1" applyFont="1" applyBorder="1"/>
    <xf numFmtId="0" fontId="4" fillId="0" borderId="0" xfId="1" applyNumberFormat="1" applyFont="1" applyFill="1" applyBorder="1" applyAlignment="1" applyProtection="1">
      <alignment horizontal="right"/>
      <protection hidden="1"/>
    </xf>
    <xf numFmtId="0" fontId="3" fillId="0" borderId="0" xfId="1" applyNumberFormat="1" applyFont="1" applyFill="1" applyBorder="1" applyAlignment="1" applyProtection="1">
      <alignment vertical="top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4" fillId="0" borderId="0" xfId="0" applyFont="1" applyFill="1"/>
    <xf numFmtId="0" fontId="4" fillId="0" borderId="2" xfId="0" applyFont="1" applyFill="1" applyBorder="1" applyAlignment="1">
      <alignment vertical="center" wrapText="1"/>
    </xf>
    <xf numFmtId="0" fontId="4" fillId="0" borderId="2" xfId="0" applyFont="1" applyFill="1" applyBorder="1"/>
    <xf numFmtId="0" fontId="2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71" fontId="3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171" fontId="3" fillId="0" borderId="2" xfId="0" applyNumberFormat="1" applyFont="1" applyFill="1" applyBorder="1" applyAlignment="1">
      <alignment horizontal="center" vertical="top"/>
    </xf>
    <xf numFmtId="0" fontId="4" fillId="0" borderId="2" xfId="0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49" fontId="3" fillId="0" borderId="2" xfId="2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top" wrapText="1"/>
    </xf>
    <xf numFmtId="49" fontId="4" fillId="0" borderId="2" xfId="2" applyNumberFormat="1" applyFont="1" applyFill="1" applyBorder="1" applyAlignment="1">
      <alignment horizontal="center" vertical="top" wrapText="1"/>
    </xf>
    <xf numFmtId="171" fontId="3" fillId="0" borderId="2" xfId="2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/>
    </xf>
    <xf numFmtId="49" fontId="4" fillId="0" borderId="2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 applyAlignment="1">
      <alignment horizontal="center" vertical="top" wrapText="1"/>
    </xf>
    <xf numFmtId="0" fontId="4" fillId="0" borderId="0" xfId="0" applyFont="1" applyAlignment="1"/>
    <xf numFmtId="0" fontId="4" fillId="0" borderId="0" xfId="0" applyFont="1" applyAlignment="1">
      <alignment wrapText="1"/>
    </xf>
    <xf numFmtId="49" fontId="4" fillId="0" borderId="0" xfId="0" applyNumberFormat="1" applyFont="1" applyFill="1" applyBorder="1" applyAlignment="1">
      <alignment horizontal="left"/>
    </xf>
    <xf numFmtId="0" fontId="7" fillId="0" borderId="0" xfId="0" applyFont="1"/>
    <xf numFmtId="0" fontId="2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 wrapText="1"/>
    </xf>
    <xf numFmtId="0" fontId="3" fillId="0" borderId="0" xfId="1" applyNumberFormat="1" applyFont="1" applyFill="1" applyBorder="1" applyAlignment="1" applyProtection="1">
      <alignment horizontal="center" wrapText="1"/>
      <protection hidden="1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/>
      <protection hidden="1"/>
    </xf>
    <xf numFmtId="0" fontId="8" fillId="0" borderId="0" xfId="1" applyNumberFormat="1" applyFont="1" applyFill="1" applyBorder="1" applyAlignment="1" applyProtection="1">
      <alignment horizontal="center" wrapText="1"/>
      <protection hidden="1"/>
    </xf>
  </cellXfs>
  <cellStyles count="3">
    <cellStyle name="Iau?iue_UP-1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C45"/>
  <sheetViews>
    <sheetView showGridLines="0" tabSelected="1" topLeftCell="A16" workbookViewId="0">
      <selection activeCell="K42" sqref="K42"/>
    </sheetView>
  </sheetViews>
  <sheetFormatPr defaultColWidth="9.140625" defaultRowHeight="12.75"/>
  <cols>
    <col min="1" max="1" width="1" customWidth="1"/>
    <col min="2" max="2" width="0.7109375" customWidth="1"/>
    <col min="3" max="3" width="0.85546875" customWidth="1"/>
    <col min="4" max="4" width="0.7109375" customWidth="1"/>
    <col min="5" max="5" width="0.5703125" customWidth="1"/>
    <col min="6" max="6" width="0.7109375" customWidth="1"/>
    <col min="7" max="7" width="0.5703125" customWidth="1"/>
    <col min="8" max="9" width="0.7109375" customWidth="1"/>
    <col min="10" max="10" width="0.5703125" customWidth="1"/>
    <col min="11" max="11" width="85.42578125" customWidth="1"/>
    <col min="12" max="12" width="10.7109375" customWidth="1"/>
    <col min="13" max="13" width="8.28515625" customWidth="1"/>
    <col min="14" max="14" width="6.85546875" customWidth="1"/>
    <col min="15" max="15" width="12.85546875" customWidth="1"/>
    <col min="16" max="16" width="10.5703125" customWidth="1"/>
    <col min="17" max="21" width="0" hidden="1" customWidth="1"/>
    <col min="22" max="22" width="11.140625" customWidth="1"/>
    <col min="23" max="24" width="0" hidden="1" customWidth="1"/>
    <col min="25" max="26" width="12.85546875" customWidth="1"/>
    <col min="27" max="28" width="0" hidden="1" customWidth="1"/>
    <col min="29" max="29" width="0.140625" customWidth="1"/>
    <col min="30" max="256" width="9.140625" customWidth="1"/>
  </cols>
  <sheetData>
    <row r="1" spans="1:29">
      <c r="Y1" s="1"/>
      <c r="Z1" s="2" t="s">
        <v>58</v>
      </c>
    </row>
    <row r="2" spans="1:29" ht="22.5" customHeight="1">
      <c r="P2" s="38" t="s">
        <v>7</v>
      </c>
      <c r="Q2" s="38"/>
      <c r="R2" s="38"/>
      <c r="S2" s="38"/>
      <c r="T2" s="38"/>
      <c r="U2" s="38"/>
      <c r="V2" s="38"/>
      <c r="W2" s="38"/>
      <c r="X2" s="38"/>
      <c r="Y2" s="38"/>
      <c r="Z2" s="38"/>
    </row>
    <row r="3" spans="1:29" s="5" customFormat="1" ht="17.25" customHeight="1">
      <c r="A3" s="3"/>
      <c r="B3" s="3"/>
      <c r="C3" s="43" t="s">
        <v>59</v>
      </c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3"/>
      <c r="Q3" s="3"/>
      <c r="R3" s="3"/>
      <c r="S3" s="3"/>
      <c r="T3" s="3"/>
      <c r="U3" s="3"/>
      <c r="V3" s="4"/>
      <c r="W3" s="3"/>
      <c r="X3" s="4"/>
      <c r="Y3" s="4"/>
      <c r="Z3" s="3" t="s">
        <v>0</v>
      </c>
      <c r="AA3" s="4"/>
      <c r="AB3" s="4"/>
      <c r="AC3" s="4"/>
    </row>
    <row r="4" spans="1:29" s="5" customFormat="1" ht="39.75" customHeight="1">
      <c r="A4" s="7"/>
      <c r="B4" s="7"/>
      <c r="C4" s="39" t="s">
        <v>60</v>
      </c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  <c r="Z4" s="39"/>
      <c r="AA4" s="4"/>
      <c r="AB4" s="4"/>
      <c r="AC4" s="4"/>
    </row>
    <row r="5" spans="1:29" s="5" customFormat="1" ht="18" customHeight="1">
      <c r="A5" s="7"/>
      <c r="B5" s="7"/>
      <c r="C5" s="39" t="s">
        <v>2</v>
      </c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  <c r="Z5" s="39"/>
      <c r="AA5" s="4"/>
      <c r="AB5" s="4"/>
      <c r="AC5" s="4"/>
    </row>
    <row r="6" spans="1:29" s="5" customFormat="1" ht="14.25" customHeight="1">
      <c r="A6" s="7"/>
      <c r="B6" s="44" t="s">
        <v>61</v>
      </c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44"/>
      <c r="O6" s="44"/>
      <c r="P6" s="44"/>
      <c r="Q6" s="44"/>
      <c r="R6" s="44"/>
      <c r="S6" s="44"/>
      <c r="T6" s="44"/>
      <c r="U6" s="44"/>
      <c r="V6" s="44"/>
      <c r="W6" s="44"/>
      <c r="X6" s="44"/>
      <c r="Y6" s="44"/>
      <c r="Z6" s="44"/>
      <c r="AA6" s="4"/>
      <c r="AB6" s="4"/>
      <c r="AC6" s="4"/>
    </row>
    <row r="7" spans="1:29" s="5" customFormat="1" ht="17.25" customHeight="1">
      <c r="A7" s="8"/>
      <c r="B7" s="8"/>
      <c r="C7" s="8"/>
      <c r="D7" s="8"/>
      <c r="E7" s="8"/>
      <c r="F7" s="8"/>
      <c r="G7" s="8"/>
      <c r="H7" s="8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4"/>
      <c r="Y7" s="4"/>
      <c r="Z7" s="6" t="s">
        <v>6</v>
      </c>
      <c r="AA7" s="4"/>
      <c r="AB7" s="4"/>
      <c r="AC7" s="4"/>
    </row>
    <row r="8" spans="1:29" s="10" customFormat="1" ht="15.75">
      <c r="K8" s="40" t="s">
        <v>10</v>
      </c>
      <c r="L8" s="41" t="s">
        <v>11</v>
      </c>
      <c r="M8" s="41"/>
      <c r="N8" s="41"/>
      <c r="O8" s="41"/>
      <c r="P8" s="41"/>
      <c r="Q8" s="11"/>
      <c r="R8" s="11"/>
      <c r="S8" s="11"/>
      <c r="T8" s="12"/>
      <c r="U8" s="12"/>
      <c r="V8" s="42" t="s">
        <v>5</v>
      </c>
      <c r="W8" s="42"/>
      <c r="X8" s="42"/>
      <c r="Y8" s="42" t="s">
        <v>4</v>
      </c>
      <c r="Z8" s="42" t="s">
        <v>3</v>
      </c>
    </row>
    <row r="9" spans="1:29" s="10" customFormat="1" ht="102">
      <c r="K9" s="40"/>
      <c r="L9" s="13" t="s">
        <v>12</v>
      </c>
      <c r="M9" s="35" t="s">
        <v>13</v>
      </c>
      <c r="N9" s="35"/>
      <c r="O9" s="35"/>
      <c r="P9" s="35"/>
      <c r="Q9" s="11"/>
      <c r="R9" s="11"/>
      <c r="S9" s="11"/>
      <c r="T9" s="12"/>
      <c r="U9" s="12"/>
      <c r="V9" s="42"/>
      <c r="W9" s="42"/>
      <c r="X9" s="42"/>
      <c r="Y9" s="42"/>
      <c r="Z9" s="42"/>
    </row>
    <row r="10" spans="1:29" s="10" customFormat="1" ht="31.5">
      <c r="K10" s="14" t="s">
        <v>14</v>
      </c>
      <c r="L10" s="15" t="s">
        <v>1</v>
      </c>
      <c r="M10" s="15" t="s">
        <v>15</v>
      </c>
      <c r="N10" s="15" t="s">
        <v>16</v>
      </c>
      <c r="O10" s="15" t="s">
        <v>16</v>
      </c>
      <c r="P10" s="15" t="s">
        <v>16</v>
      </c>
      <c r="Q10" s="15" t="s">
        <v>16</v>
      </c>
      <c r="R10" s="15" t="s">
        <v>17</v>
      </c>
      <c r="S10" s="15" t="s">
        <v>1</v>
      </c>
      <c r="V10" s="16">
        <f>V26+V20-V18</f>
        <v>11233.299999999988</v>
      </c>
      <c r="W10" s="16">
        <f t="shared" ref="W10:Z10" si="0">W26+W20-W18</f>
        <v>0</v>
      </c>
      <c r="X10" s="16">
        <f t="shared" si="0"/>
        <v>0</v>
      </c>
      <c r="Y10" s="16">
        <f t="shared" si="0"/>
        <v>11396.700000000012</v>
      </c>
      <c r="Z10" s="16">
        <f t="shared" si="0"/>
        <v>10758.599999999977</v>
      </c>
    </row>
    <row r="11" spans="1:29" s="10" customFormat="1" ht="31.5">
      <c r="K11" s="17" t="s">
        <v>18</v>
      </c>
      <c r="L11" s="18" t="s">
        <v>1</v>
      </c>
      <c r="M11" s="18" t="s">
        <v>15</v>
      </c>
      <c r="N11" s="18" t="s">
        <v>15</v>
      </c>
      <c r="O11" s="18" t="s">
        <v>16</v>
      </c>
      <c r="P11" s="18" t="s">
        <v>16</v>
      </c>
      <c r="Q11" s="18" t="s">
        <v>16</v>
      </c>
      <c r="R11" s="18" t="s">
        <v>17</v>
      </c>
      <c r="S11" s="18" t="s">
        <v>1</v>
      </c>
      <c r="V11" s="16">
        <v>0</v>
      </c>
      <c r="W11" s="19"/>
      <c r="X11" s="19"/>
      <c r="Y11" s="19">
        <v>0</v>
      </c>
      <c r="Z11" s="19">
        <v>0</v>
      </c>
    </row>
    <row r="12" spans="1:29" s="10" customFormat="1" ht="31.5">
      <c r="K12" s="20" t="s">
        <v>19</v>
      </c>
      <c r="L12" s="21" t="s">
        <v>20</v>
      </c>
      <c r="M12" s="21" t="s">
        <v>15</v>
      </c>
      <c r="N12" s="21" t="s">
        <v>15</v>
      </c>
      <c r="O12" s="21" t="s">
        <v>16</v>
      </c>
      <c r="P12" s="21" t="s">
        <v>16</v>
      </c>
      <c r="Q12" s="21" t="s">
        <v>16</v>
      </c>
      <c r="R12" s="21" t="s">
        <v>17</v>
      </c>
      <c r="S12" s="21" t="s">
        <v>21</v>
      </c>
      <c r="V12" s="16">
        <v>0</v>
      </c>
      <c r="W12" s="19"/>
      <c r="X12" s="19"/>
      <c r="Y12" s="19">
        <v>0</v>
      </c>
      <c r="Z12" s="19">
        <v>0</v>
      </c>
    </row>
    <row r="13" spans="1:29" s="10" customFormat="1" ht="31.5">
      <c r="K13" s="20" t="s">
        <v>22</v>
      </c>
      <c r="L13" s="21" t="s">
        <v>20</v>
      </c>
      <c r="M13" s="21" t="s">
        <v>15</v>
      </c>
      <c r="N13" s="21" t="s">
        <v>15</v>
      </c>
      <c r="O13" s="21" t="s">
        <v>16</v>
      </c>
      <c r="P13" s="21" t="s">
        <v>16</v>
      </c>
      <c r="Q13" s="21" t="s">
        <v>23</v>
      </c>
      <c r="R13" s="21" t="s">
        <v>17</v>
      </c>
      <c r="S13" s="21" t="s">
        <v>24</v>
      </c>
      <c r="V13" s="16">
        <v>0</v>
      </c>
      <c r="W13" s="19"/>
      <c r="X13" s="19"/>
      <c r="Y13" s="19">
        <v>0</v>
      </c>
      <c r="Z13" s="19">
        <v>0</v>
      </c>
    </row>
    <row r="14" spans="1:29" s="10" customFormat="1" ht="31.5">
      <c r="K14" s="20" t="s">
        <v>25</v>
      </c>
      <c r="L14" s="21" t="s">
        <v>20</v>
      </c>
      <c r="M14" s="21" t="s">
        <v>15</v>
      </c>
      <c r="N14" s="21" t="s">
        <v>15</v>
      </c>
      <c r="O14" s="21" t="s">
        <v>16</v>
      </c>
      <c r="P14" s="21" t="s">
        <v>16</v>
      </c>
      <c r="Q14" s="21" t="s">
        <v>16</v>
      </c>
      <c r="R14" s="21" t="s">
        <v>17</v>
      </c>
      <c r="S14" s="21" t="s">
        <v>26</v>
      </c>
      <c r="V14" s="16">
        <v>0</v>
      </c>
      <c r="W14" s="19"/>
      <c r="X14" s="19"/>
      <c r="Y14" s="19">
        <v>0</v>
      </c>
      <c r="Z14" s="19">
        <v>0</v>
      </c>
    </row>
    <row r="15" spans="1:29" s="10" customFormat="1" ht="31.5">
      <c r="K15" s="20" t="s">
        <v>27</v>
      </c>
      <c r="L15" s="21" t="s">
        <v>20</v>
      </c>
      <c r="M15" s="21" t="s">
        <v>15</v>
      </c>
      <c r="N15" s="21" t="s">
        <v>15</v>
      </c>
      <c r="O15" s="21" t="s">
        <v>16</v>
      </c>
      <c r="P15" s="21" t="s">
        <v>16</v>
      </c>
      <c r="Q15" s="21" t="s">
        <v>23</v>
      </c>
      <c r="R15" s="21" t="s">
        <v>17</v>
      </c>
      <c r="S15" s="21" t="s">
        <v>28</v>
      </c>
      <c r="V15" s="16">
        <v>0</v>
      </c>
      <c r="W15" s="19"/>
      <c r="X15" s="19"/>
      <c r="Y15" s="19">
        <v>0</v>
      </c>
      <c r="Z15" s="19">
        <v>0</v>
      </c>
    </row>
    <row r="16" spans="1:29" s="10" customFormat="1" ht="15.75">
      <c r="K16" s="22" t="s">
        <v>29</v>
      </c>
      <c r="L16" s="23" t="s">
        <v>1</v>
      </c>
      <c r="M16" s="23" t="s">
        <v>15</v>
      </c>
      <c r="N16" s="23" t="s">
        <v>23</v>
      </c>
      <c r="O16" s="23" t="s">
        <v>16</v>
      </c>
      <c r="P16" s="23" t="s">
        <v>16</v>
      </c>
      <c r="Q16" s="23" t="s">
        <v>16</v>
      </c>
      <c r="R16" s="23" t="s">
        <v>17</v>
      </c>
      <c r="S16" s="23" t="s">
        <v>1</v>
      </c>
      <c r="V16" s="16">
        <f>V19-V17</f>
        <v>0</v>
      </c>
      <c r="W16" s="16">
        <f t="shared" ref="W16:Z16" si="1">W19-W17</f>
        <v>0</v>
      </c>
      <c r="X16" s="16">
        <f t="shared" si="1"/>
        <v>0</v>
      </c>
      <c r="Y16" s="16">
        <f t="shared" si="1"/>
        <v>0</v>
      </c>
      <c r="Z16" s="16">
        <f t="shared" si="1"/>
        <v>0</v>
      </c>
    </row>
    <row r="17" spans="11:26" s="10" customFormat="1" ht="15.75">
      <c r="K17" s="24" t="s">
        <v>30</v>
      </c>
      <c r="L17" s="25" t="s">
        <v>31</v>
      </c>
      <c r="M17" s="25" t="s">
        <v>15</v>
      </c>
      <c r="N17" s="25" t="s">
        <v>23</v>
      </c>
      <c r="O17" s="25" t="s">
        <v>16</v>
      </c>
      <c r="P17" s="25" t="s">
        <v>16</v>
      </c>
      <c r="Q17" s="25" t="s">
        <v>16</v>
      </c>
      <c r="R17" s="25" t="s">
        <v>17</v>
      </c>
      <c r="S17" s="25" t="s">
        <v>21</v>
      </c>
      <c r="V17" s="26">
        <f>V18</f>
        <v>36323</v>
      </c>
      <c r="W17" s="26">
        <f t="shared" ref="W17:Z17" si="2">W18</f>
        <v>0</v>
      </c>
      <c r="X17" s="26">
        <f t="shared" si="2"/>
        <v>0</v>
      </c>
      <c r="Y17" s="26">
        <f t="shared" si="2"/>
        <v>20000</v>
      </c>
      <c r="Z17" s="26">
        <f t="shared" si="2"/>
        <v>10000</v>
      </c>
    </row>
    <row r="18" spans="11:26" s="10" customFormat="1" ht="31.5">
      <c r="K18" s="24" t="s">
        <v>32</v>
      </c>
      <c r="L18" s="25" t="s">
        <v>31</v>
      </c>
      <c r="M18" s="25" t="s">
        <v>15</v>
      </c>
      <c r="N18" s="25" t="s">
        <v>23</v>
      </c>
      <c r="O18" s="25" t="s">
        <v>16</v>
      </c>
      <c r="P18" s="25" t="s">
        <v>16</v>
      </c>
      <c r="Q18" s="25" t="s">
        <v>33</v>
      </c>
      <c r="R18" s="25" t="s">
        <v>17</v>
      </c>
      <c r="S18" s="25" t="s">
        <v>24</v>
      </c>
      <c r="V18" s="26">
        <f>V20</f>
        <v>36323</v>
      </c>
      <c r="W18" s="26">
        <f t="shared" ref="W18:Z18" si="3">W20</f>
        <v>0</v>
      </c>
      <c r="X18" s="26">
        <f t="shared" si="3"/>
        <v>0</v>
      </c>
      <c r="Y18" s="26">
        <f t="shared" si="3"/>
        <v>20000</v>
      </c>
      <c r="Z18" s="26">
        <f t="shared" si="3"/>
        <v>10000</v>
      </c>
    </row>
    <row r="19" spans="11:26" s="10" customFormat="1" ht="31.5">
      <c r="K19" s="24" t="s">
        <v>34</v>
      </c>
      <c r="L19" s="25" t="s">
        <v>31</v>
      </c>
      <c r="M19" s="25" t="s">
        <v>15</v>
      </c>
      <c r="N19" s="25" t="s">
        <v>23</v>
      </c>
      <c r="O19" s="25" t="s">
        <v>16</v>
      </c>
      <c r="P19" s="25" t="s">
        <v>16</v>
      </c>
      <c r="Q19" s="25" t="s">
        <v>16</v>
      </c>
      <c r="R19" s="25" t="s">
        <v>17</v>
      </c>
      <c r="S19" s="25" t="s">
        <v>26</v>
      </c>
      <c r="V19" s="26">
        <f>V20</f>
        <v>36323</v>
      </c>
      <c r="W19" s="26">
        <f t="shared" ref="W19:Z19" si="4">W20</f>
        <v>0</v>
      </c>
      <c r="X19" s="26">
        <f t="shared" si="4"/>
        <v>0</v>
      </c>
      <c r="Y19" s="26">
        <f t="shared" si="4"/>
        <v>20000</v>
      </c>
      <c r="Z19" s="26">
        <f t="shared" si="4"/>
        <v>10000</v>
      </c>
    </row>
    <row r="20" spans="11:26" s="10" customFormat="1" ht="31.5">
      <c r="K20" s="24" t="s">
        <v>35</v>
      </c>
      <c r="L20" s="25" t="s">
        <v>31</v>
      </c>
      <c r="M20" s="25" t="s">
        <v>15</v>
      </c>
      <c r="N20" s="25" t="s">
        <v>23</v>
      </c>
      <c r="O20" s="25" t="s">
        <v>16</v>
      </c>
      <c r="P20" s="25" t="s">
        <v>16</v>
      </c>
      <c r="Q20" s="25" t="s">
        <v>33</v>
      </c>
      <c r="R20" s="25" t="s">
        <v>17</v>
      </c>
      <c r="S20" s="25" t="s">
        <v>28</v>
      </c>
      <c r="V20" s="16">
        <v>36323</v>
      </c>
      <c r="W20" s="19"/>
      <c r="X20" s="19"/>
      <c r="Y20" s="19">
        <v>20000</v>
      </c>
      <c r="Z20" s="19">
        <v>10000</v>
      </c>
    </row>
    <row r="21" spans="11:26" s="10" customFormat="1" ht="31.5">
      <c r="K21" s="22" t="s">
        <v>36</v>
      </c>
      <c r="L21" s="23" t="s">
        <v>1</v>
      </c>
      <c r="M21" s="23" t="s">
        <v>15</v>
      </c>
      <c r="N21" s="23" t="s">
        <v>37</v>
      </c>
      <c r="O21" s="23" t="s">
        <v>16</v>
      </c>
      <c r="P21" s="23" t="s">
        <v>16</v>
      </c>
      <c r="Q21" s="23" t="s">
        <v>16</v>
      </c>
      <c r="R21" s="23" t="s">
        <v>17</v>
      </c>
      <c r="S21" s="23" t="s">
        <v>1</v>
      </c>
      <c r="V21" s="16">
        <v>0</v>
      </c>
      <c r="W21" s="19"/>
      <c r="X21" s="19"/>
      <c r="Y21" s="19">
        <v>0</v>
      </c>
      <c r="Z21" s="19">
        <v>0</v>
      </c>
    </row>
    <row r="22" spans="11:26" s="10" customFormat="1" ht="31.5">
      <c r="K22" s="24" t="s">
        <v>38</v>
      </c>
      <c r="L22" s="25" t="s">
        <v>31</v>
      </c>
      <c r="M22" s="25" t="s">
        <v>15</v>
      </c>
      <c r="N22" s="25" t="s">
        <v>37</v>
      </c>
      <c r="O22" s="25" t="s">
        <v>15</v>
      </c>
      <c r="P22" s="25" t="s">
        <v>16</v>
      </c>
      <c r="Q22" s="25" t="s">
        <v>16</v>
      </c>
      <c r="R22" s="25" t="s">
        <v>17</v>
      </c>
      <c r="S22" s="25" t="s">
        <v>21</v>
      </c>
      <c r="V22" s="26">
        <v>0</v>
      </c>
      <c r="W22" s="19"/>
      <c r="X22" s="19"/>
      <c r="Y22" s="19">
        <v>0</v>
      </c>
      <c r="Z22" s="19">
        <v>0</v>
      </c>
    </row>
    <row r="23" spans="11:26" s="10" customFormat="1" ht="31.5">
      <c r="K23" s="24" t="s">
        <v>39</v>
      </c>
      <c r="L23" s="25" t="s">
        <v>31</v>
      </c>
      <c r="M23" s="25" t="s">
        <v>15</v>
      </c>
      <c r="N23" s="25" t="s">
        <v>37</v>
      </c>
      <c r="O23" s="25" t="s">
        <v>15</v>
      </c>
      <c r="P23" s="25" t="s">
        <v>16</v>
      </c>
      <c r="Q23" s="25" t="s">
        <v>33</v>
      </c>
      <c r="R23" s="25" t="s">
        <v>17</v>
      </c>
      <c r="S23" s="25" t="s">
        <v>24</v>
      </c>
      <c r="V23" s="26">
        <v>0</v>
      </c>
      <c r="W23" s="19"/>
      <c r="X23" s="19"/>
      <c r="Y23" s="19">
        <v>0</v>
      </c>
      <c r="Z23" s="19">
        <v>0</v>
      </c>
    </row>
    <row r="24" spans="11:26" s="10" customFormat="1" ht="31.5">
      <c r="K24" s="24" t="s">
        <v>40</v>
      </c>
      <c r="L24" s="25" t="s">
        <v>31</v>
      </c>
      <c r="M24" s="25" t="s">
        <v>15</v>
      </c>
      <c r="N24" s="25" t="s">
        <v>37</v>
      </c>
      <c r="O24" s="25" t="s">
        <v>15</v>
      </c>
      <c r="P24" s="25" t="s">
        <v>16</v>
      </c>
      <c r="Q24" s="25" t="s">
        <v>16</v>
      </c>
      <c r="R24" s="25" t="s">
        <v>17</v>
      </c>
      <c r="S24" s="25" t="s">
        <v>26</v>
      </c>
      <c r="V24" s="26">
        <v>0</v>
      </c>
      <c r="W24" s="19"/>
      <c r="X24" s="19"/>
      <c r="Y24" s="19">
        <v>0</v>
      </c>
      <c r="Z24" s="19">
        <v>0</v>
      </c>
    </row>
    <row r="25" spans="11:26" s="10" customFormat="1" ht="31.5">
      <c r="K25" s="24" t="s">
        <v>41</v>
      </c>
      <c r="L25" s="25" t="s">
        <v>31</v>
      </c>
      <c r="M25" s="25" t="s">
        <v>15</v>
      </c>
      <c r="N25" s="25" t="s">
        <v>37</v>
      </c>
      <c r="O25" s="25" t="s">
        <v>15</v>
      </c>
      <c r="P25" s="25" t="s">
        <v>16</v>
      </c>
      <c r="Q25" s="25" t="s">
        <v>33</v>
      </c>
      <c r="R25" s="25" t="s">
        <v>17</v>
      </c>
      <c r="S25" s="25" t="s">
        <v>28</v>
      </c>
      <c r="V25" s="16">
        <v>0</v>
      </c>
      <c r="W25" s="19"/>
      <c r="X25" s="19"/>
      <c r="Y25" s="19">
        <v>0</v>
      </c>
      <c r="Z25" s="19">
        <v>0</v>
      </c>
    </row>
    <row r="26" spans="11:26" s="10" customFormat="1" ht="15.75">
      <c r="K26" s="22" t="s">
        <v>42</v>
      </c>
      <c r="L26" s="18" t="s">
        <v>1</v>
      </c>
      <c r="M26" s="27" t="s">
        <v>15</v>
      </c>
      <c r="N26" s="27" t="s">
        <v>33</v>
      </c>
      <c r="O26" s="27" t="s">
        <v>16</v>
      </c>
      <c r="P26" s="27" t="s">
        <v>16</v>
      </c>
      <c r="Q26" s="27" t="s">
        <v>16</v>
      </c>
      <c r="R26" s="27" t="s">
        <v>17</v>
      </c>
      <c r="S26" s="27" t="s">
        <v>1</v>
      </c>
      <c r="V26" s="16">
        <f>V31-V27</f>
        <v>11233.299999999988</v>
      </c>
      <c r="W26" s="16">
        <f t="shared" ref="W26:Z26" si="5">W31-W27</f>
        <v>0</v>
      </c>
      <c r="X26" s="16">
        <f t="shared" si="5"/>
        <v>0</v>
      </c>
      <c r="Y26" s="16">
        <f t="shared" si="5"/>
        <v>11396.700000000012</v>
      </c>
      <c r="Z26" s="16">
        <f t="shared" si="5"/>
        <v>10758.599999999977</v>
      </c>
    </row>
    <row r="27" spans="11:26" s="10" customFormat="1" ht="15.75">
      <c r="K27" s="24" t="s">
        <v>43</v>
      </c>
      <c r="L27" s="21" t="s">
        <v>31</v>
      </c>
      <c r="M27" s="28" t="s">
        <v>15</v>
      </c>
      <c r="N27" s="28" t="s">
        <v>33</v>
      </c>
      <c r="O27" s="28" t="s">
        <v>16</v>
      </c>
      <c r="P27" s="28" t="s">
        <v>16</v>
      </c>
      <c r="Q27" s="28" t="s">
        <v>16</v>
      </c>
      <c r="R27" s="28" t="s">
        <v>17</v>
      </c>
      <c r="S27" s="28" t="s">
        <v>44</v>
      </c>
      <c r="V27" s="16">
        <f>V30</f>
        <v>491030.7</v>
      </c>
      <c r="W27" s="16">
        <f t="shared" ref="W27:Z27" si="6">W30</f>
        <v>0</v>
      </c>
      <c r="X27" s="16">
        <f t="shared" si="6"/>
        <v>0</v>
      </c>
      <c r="Y27" s="16">
        <f t="shared" si="6"/>
        <v>378326.8</v>
      </c>
      <c r="Z27" s="16">
        <f t="shared" si="6"/>
        <v>412991.9</v>
      </c>
    </row>
    <row r="28" spans="11:26" s="10" customFormat="1" ht="15.75">
      <c r="K28" s="24" t="s">
        <v>45</v>
      </c>
      <c r="L28" s="21" t="s">
        <v>31</v>
      </c>
      <c r="M28" s="28" t="s">
        <v>15</v>
      </c>
      <c r="N28" s="28" t="s">
        <v>33</v>
      </c>
      <c r="O28" s="28" t="s">
        <v>23</v>
      </c>
      <c r="P28" s="28" t="s">
        <v>16</v>
      </c>
      <c r="Q28" s="28" t="s">
        <v>16</v>
      </c>
      <c r="R28" s="28" t="s">
        <v>17</v>
      </c>
      <c r="S28" s="28" t="s">
        <v>44</v>
      </c>
      <c r="V28" s="16">
        <f>V30</f>
        <v>491030.7</v>
      </c>
      <c r="W28" s="16">
        <f t="shared" ref="W28:Z28" si="7">W30</f>
        <v>0</v>
      </c>
      <c r="X28" s="16">
        <f t="shared" si="7"/>
        <v>0</v>
      </c>
      <c r="Y28" s="16">
        <f t="shared" si="7"/>
        <v>378326.8</v>
      </c>
      <c r="Z28" s="16">
        <f t="shared" si="7"/>
        <v>412991.9</v>
      </c>
    </row>
    <row r="29" spans="11:26" s="10" customFormat="1" ht="15.75">
      <c r="K29" s="24" t="s">
        <v>46</v>
      </c>
      <c r="L29" s="21" t="s">
        <v>31</v>
      </c>
      <c r="M29" s="28" t="s">
        <v>15</v>
      </c>
      <c r="N29" s="28" t="s">
        <v>33</v>
      </c>
      <c r="O29" s="28" t="s">
        <v>23</v>
      </c>
      <c r="P29" s="28" t="s">
        <v>15</v>
      </c>
      <c r="Q29" s="28" t="s">
        <v>16</v>
      </c>
      <c r="R29" s="28" t="s">
        <v>17</v>
      </c>
      <c r="S29" s="28" t="s">
        <v>47</v>
      </c>
      <c r="V29" s="16">
        <f>V30</f>
        <v>491030.7</v>
      </c>
      <c r="W29" s="16">
        <f t="shared" ref="W29:Z29" si="8">W30</f>
        <v>0</v>
      </c>
      <c r="X29" s="16">
        <f t="shared" si="8"/>
        <v>0</v>
      </c>
      <c r="Y29" s="16">
        <f t="shared" si="8"/>
        <v>378326.8</v>
      </c>
      <c r="Z29" s="16">
        <f t="shared" si="8"/>
        <v>412991.9</v>
      </c>
    </row>
    <row r="30" spans="11:26" s="10" customFormat="1" ht="15.75">
      <c r="K30" s="20" t="s">
        <v>48</v>
      </c>
      <c r="L30" s="21" t="s">
        <v>31</v>
      </c>
      <c r="M30" s="21" t="s">
        <v>15</v>
      </c>
      <c r="N30" s="21" t="s">
        <v>33</v>
      </c>
      <c r="O30" s="21" t="s">
        <v>23</v>
      </c>
      <c r="P30" s="21" t="s">
        <v>15</v>
      </c>
      <c r="Q30" s="21" t="s">
        <v>33</v>
      </c>
      <c r="R30" s="21" t="s">
        <v>17</v>
      </c>
      <c r="S30" s="21" t="s">
        <v>47</v>
      </c>
      <c r="V30" s="16">
        <v>491030.7</v>
      </c>
      <c r="W30" s="19"/>
      <c r="X30" s="19"/>
      <c r="Y30" s="19">
        <v>378326.8</v>
      </c>
      <c r="Z30" s="19">
        <v>412991.9</v>
      </c>
    </row>
    <row r="31" spans="11:26" s="10" customFormat="1" ht="15.75">
      <c r="K31" s="24" t="s">
        <v>49</v>
      </c>
      <c r="L31" s="21" t="s">
        <v>31</v>
      </c>
      <c r="M31" s="28" t="s">
        <v>15</v>
      </c>
      <c r="N31" s="28" t="s">
        <v>33</v>
      </c>
      <c r="O31" s="28" t="s">
        <v>16</v>
      </c>
      <c r="P31" s="28" t="s">
        <v>16</v>
      </c>
      <c r="Q31" s="28" t="s">
        <v>16</v>
      </c>
      <c r="R31" s="28" t="s">
        <v>17</v>
      </c>
      <c r="S31" s="28" t="s">
        <v>50</v>
      </c>
      <c r="V31" s="16">
        <f>V34</f>
        <v>502264</v>
      </c>
      <c r="W31" s="16">
        <f t="shared" ref="W31:Z31" si="9">W34</f>
        <v>0</v>
      </c>
      <c r="X31" s="16">
        <f t="shared" si="9"/>
        <v>0</v>
      </c>
      <c r="Y31" s="16">
        <f t="shared" si="9"/>
        <v>389723.5</v>
      </c>
      <c r="Z31" s="16">
        <f t="shared" si="9"/>
        <v>423750.5</v>
      </c>
    </row>
    <row r="32" spans="11:26" s="10" customFormat="1" ht="15.75">
      <c r="K32" s="24" t="s">
        <v>51</v>
      </c>
      <c r="L32" s="21" t="s">
        <v>31</v>
      </c>
      <c r="M32" s="28" t="s">
        <v>15</v>
      </c>
      <c r="N32" s="28" t="s">
        <v>33</v>
      </c>
      <c r="O32" s="28" t="s">
        <v>23</v>
      </c>
      <c r="P32" s="28" t="s">
        <v>16</v>
      </c>
      <c r="Q32" s="28" t="s">
        <v>16</v>
      </c>
      <c r="R32" s="28" t="s">
        <v>17</v>
      </c>
      <c r="S32" s="28" t="s">
        <v>50</v>
      </c>
      <c r="V32" s="16">
        <f>V34</f>
        <v>502264</v>
      </c>
      <c r="W32" s="16">
        <f t="shared" ref="W32:Z32" si="10">W34</f>
        <v>0</v>
      </c>
      <c r="X32" s="16">
        <f t="shared" si="10"/>
        <v>0</v>
      </c>
      <c r="Y32" s="16">
        <f t="shared" si="10"/>
        <v>389723.5</v>
      </c>
      <c r="Z32" s="16">
        <f t="shared" si="10"/>
        <v>423750.5</v>
      </c>
    </row>
    <row r="33" spans="11:26" s="10" customFormat="1" ht="15.75">
      <c r="K33" s="24" t="s">
        <v>52</v>
      </c>
      <c r="L33" s="21" t="s">
        <v>31</v>
      </c>
      <c r="M33" s="28" t="s">
        <v>15</v>
      </c>
      <c r="N33" s="28" t="s">
        <v>33</v>
      </c>
      <c r="O33" s="28" t="s">
        <v>23</v>
      </c>
      <c r="P33" s="28" t="s">
        <v>15</v>
      </c>
      <c r="Q33" s="28" t="s">
        <v>16</v>
      </c>
      <c r="R33" s="28" t="s">
        <v>17</v>
      </c>
      <c r="S33" s="28" t="s">
        <v>53</v>
      </c>
      <c r="V33" s="16">
        <f>V34</f>
        <v>502264</v>
      </c>
      <c r="W33" s="16">
        <f t="shared" ref="W33:Z33" si="11">W34</f>
        <v>0</v>
      </c>
      <c r="X33" s="16">
        <f t="shared" si="11"/>
        <v>0</v>
      </c>
      <c r="Y33" s="16">
        <f t="shared" si="11"/>
        <v>389723.5</v>
      </c>
      <c r="Z33" s="16">
        <f t="shared" si="11"/>
        <v>423750.5</v>
      </c>
    </row>
    <row r="34" spans="11:26" s="10" customFormat="1" ht="16.5" thickBot="1">
      <c r="K34" s="29" t="s">
        <v>54</v>
      </c>
      <c r="L34" s="30" t="s">
        <v>31</v>
      </c>
      <c r="M34" s="30" t="s">
        <v>15</v>
      </c>
      <c r="N34" s="30" t="s">
        <v>33</v>
      </c>
      <c r="O34" s="30" t="s">
        <v>23</v>
      </c>
      <c r="P34" s="30" t="s">
        <v>15</v>
      </c>
      <c r="Q34" s="30" t="s">
        <v>33</v>
      </c>
      <c r="R34" s="30" t="s">
        <v>17</v>
      </c>
      <c r="S34" s="30" t="s">
        <v>53</v>
      </c>
      <c r="V34" s="16">
        <v>502264</v>
      </c>
      <c r="W34" s="19"/>
      <c r="X34" s="19"/>
      <c r="Y34" s="19">
        <v>389723.5</v>
      </c>
      <c r="Z34" s="19">
        <v>423750.5</v>
      </c>
    </row>
    <row r="35" spans="11:26" s="10" customFormat="1" ht="15.75"/>
    <row r="36" spans="11:26" s="31" customFormat="1" ht="15.75" customHeight="1">
      <c r="K36" s="32" t="s">
        <v>8</v>
      </c>
      <c r="L36" s="36"/>
      <c r="M36" s="36"/>
      <c r="N36" s="36"/>
      <c r="O36" s="33" t="s">
        <v>62</v>
      </c>
    </row>
    <row r="37" spans="11:26" s="10" customFormat="1" ht="7.5" customHeight="1"/>
    <row r="38" spans="11:26" s="31" customFormat="1" ht="21.75" customHeight="1">
      <c r="K38" s="32" t="s">
        <v>55</v>
      </c>
      <c r="L38" s="36"/>
      <c r="M38" s="36"/>
      <c r="N38" s="36"/>
      <c r="O38" s="33" t="s">
        <v>56</v>
      </c>
    </row>
    <row r="39" spans="11:26" s="31" customFormat="1" ht="15.75"/>
    <row r="40" spans="11:26" s="31" customFormat="1" ht="16.5" customHeight="1">
      <c r="K40" s="37" t="s">
        <v>57</v>
      </c>
      <c r="L40" s="37"/>
      <c r="M40" s="37"/>
      <c r="N40" s="37"/>
      <c r="O40" s="37"/>
    </row>
    <row r="41" spans="11:26" s="31" customFormat="1" ht="19.5" customHeight="1">
      <c r="K41" s="31" t="s">
        <v>9</v>
      </c>
    </row>
    <row r="42" spans="11:26" s="31" customFormat="1" ht="15.75"/>
    <row r="43" spans="11:26" s="34" customFormat="1" ht="15"/>
    <row r="44" spans="11:26" s="34" customFormat="1" ht="15"/>
    <row r="45" spans="11:26" s="34" customFormat="1" ht="15"/>
  </sheetData>
  <mergeCells count="16">
    <mergeCell ref="C3:O3"/>
    <mergeCell ref="C4:Z4"/>
    <mergeCell ref="C5:Z5"/>
    <mergeCell ref="B6:Z6"/>
    <mergeCell ref="L38:N38"/>
    <mergeCell ref="K40:O40"/>
    <mergeCell ref="M9:P9"/>
    <mergeCell ref="L36:N36"/>
    <mergeCell ref="P2:Z2"/>
    <mergeCell ref="K8:K9"/>
    <mergeCell ref="L8:P8"/>
    <mergeCell ref="V8:V9"/>
    <mergeCell ref="W8:W9"/>
    <mergeCell ref="X8:X9"/>
    <mergeCell ref="Y8:Y9"/>
    <mergeCell ref="Z8:Z9"/>
  </mergeCells>
  <pageMargins left="0.98425196850393704" right="0.39370078740157483" top="0.39370078740157483" bottom="0.39370078740157483" header="0.11811023622047245" footer="0.11811023622047245"/>
  <pageSetup paperSize="9" scale="5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fo-09</dc:creator>
  <cp:lastModifiedBy>fo-09</cp:lastModifiedBy>
  <cp:lastPrinted>2023-04-14T09:23:28Z</cp:lastPrinted>
  <dcterms:created xsi:type="dcterms:W3CDTF">2023-04-14T09:01:17Z</dcterms:created>
  <dcterms:modified xsi:type="dcterms:W3CDTF">2023-04-14T09:23:29Z</dcterms:modified>
</cp:coreProperties>
</file>